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240" windowWidth="14940" windowHeight="8385"/>
  </bookViews>
  <sheets>
    <sheet name="Comp Sheet" sheetId="5" r:id="rId1"/>
  </sheets>
  <calcPr calcId="125725"/>
</workbook>
</file>

<file path=xl/calcChain.xml><?xml version="1.0" encoding="utf-8"?>
<calcChain xmlns="http://schemas.openxmlformats.org/spreadsheetml/2006/main">
  <c r="G82" i="5"/>
  <c r="G81"/>
  <c r="G74"/>
  <c r="G73"/>
  <c r="G75" s="1"/>
  <c r="G69"/>
  <c r="G68"/>
  <c r="G70" s="1"/>
  <c r="G64"/>
  <c r="G63"/>
  <c r="G59"/>
  <c r="G58"/>
  <c r="G60" s="1"/>
  <c r="G54"/>
  <c r="G53"/>
  <c r="G49"/>
  <c r="G48"/>
  <c r="G44"/>
  <c r="G43"/>
  <c r="G39"/>
  <c r="G38"/>
  <c r="G34"/>
  <c r="G33"/>
  <c r="G35"/>
  <c r="G89"/>
  <c r="G90"/>
  <c r="G91" s="1"/>
  <c r="G9"/>
  <c r="G15"/>
  <c r="G19"/>
  <c r="G20" s="1"/>
  <c r="G14"/>
  <c r="G16" s="1"/>
  <c r="G10"/>
  <c r="G29"/>
  <c r="G30" s="1"/>
  <c r="G28"/>
  <c r="G83" l="1"/>
  <c r="G55"/>
  <c r="G45"/>
  <c r="G65"/>
  <c r="G50"/>
  <c r="G40"/>
  <c r="G11"/>
  <c r="G22" s="1"/>
</calcChain>
</file>

<file path=xl/sharedStrings.xml><?xml version="1.0" encoding="utf-8"?>
<sst xmlns="http://schemas.openxmlformats.org/spreadsheetml/2006/main" count="104" uniqueCount="89">
  <si>
    <t>Company</t>
  </si>
  <si>
    <t>Ticker</t>
  </si>
  <si>
    <t>Price</t>
  </si>
  <si>
    <t>Software</t>
  </si>
  <si>
    <t>Average</t>
  </si>
  <si>
    <t>Enterprise IT</t>
  </si>
  <si>
    <t>Accenture</t>
  </si>
  <si>
    <t>ACN</t>
  </si>
  <si>
    <t>Biotech</t>
  </si>
  <si>
    <t>Therapeutics</t>
  </si>
  <si>
    <t>Amgen</t>
  </si>
  <si>
    <t>AMGN</t>
  </si>
  <si>
    <t>Gilead Sciences</t>
  </si>
  <si>
    <t>GILD</t>
  </si>
  <si>
    <t>VenturePresentation.com</t>
  </si>
  <si>
    <t>Security</t>
  </si>
  <si>
    <t>Symantec</t>
  </si>
  <si>
    <t>SYMC</t>
  </si>
  <si>
    <t>Software Average</t>
  </si>
  <si>
    <t>Tibco Software</t>
  </si>
  <si>
    <t>TIBX</t>
  </si>
  <si>
    <t>Sapient</t>
  </si>
  <si>
    <t>SAPE</t>
  </si>
  <si>
    <t>BMC Software</t>
  </si>
  <si>
    <t>BMC</t>
  </si>
  <si>
    <t>Online Services</t>
  </si>
  <si>
    <t>Blackboard</t>
  </si>
  <si>
    <t>BBBB</t>
  </si>
  <si>
    <t>Salesforce.com</t>
  </si>
  <si>
    <t>CRM</t>
  </si>
  <si>
    <t>Enterprise Software</t>
  </si>
  <si>
    <t>eCommerce</t>
  </si>
  <si>
    <t>Annual Revenue</t>
  </si>
  <si>
    <t>Rev Multiple</t>
  </si>
  <si>
    <t>Amazon.com</t>
  </si>
  <si>
    <t>GSI Commerce</t>
  </si>
  <si>
    <t>AMZN</t>
  </si>
  <si>
    <t>GSIC</t>
  </si>
  <si>
    <t>Retail</t>
  </si>
  <si>
    <t>Target</t>
  </si>
  <si>
    <t>Family Dollar</t>
  </si>
  <si>
    <t>TGT</t>
  </si>
  <si>
    <t>FDO</t>
  </si>
  <si>
    <t>Restaurants</t>
  </si>
  <si>
    <t>DRI</t>
  </si>
  <si>
    <t>EAT</t>
  </si>
  <si>
    <t>Brinker</t>
  </si>
  <si>
    <t>WYN</t>
  </si>
  <si>
    <t>Services</t>
  </si>
  <si>
    <t>Business Services</t>
  </si>
  <si>
    <t>Cintas</t>
  </si>
  <si>
    <t>CTAS</t>
  </si>
  <si>
    <t>IRM</t>
  </si>
  <si>
    <t>Iron Mountain</t>
  </si>
  <si>
    <t>Darden</t>
  </si>
  <si>
    <t>Wyndham</t>
  </si>
  <si>
    <t>Transportation</t>
  </si>
  <si>
    <t>Ryder</t>
  </si>
  <si>
    <t>R</t>
  </si>
  <si>
    <t>Con-Way</t>
  </si>
  <si>
    <t>CNW</t>
  </si>
  <si>
    <t>Auto Repair</t>
  </si>
  <si>
    <t>Midas</t>
  </si>
  <si>
    <t>Monro Muffler Brake</t>
  </si>
  <si>
    <t>Beauty Services</t>
  </si>
  <si>
    <t>Ulta Salon</t>
  </si>
  <si>
    <t>ULTA</t>
  </si>
  <si>
    <t>MDS</t>
  </si>
  <si>
    <t>MNRO</t>
  </si>
  <si>
    <t>Weight Watchers</t>
  </si>
  <si>
    <t>WTW</t>
  </si>
  <si>
    <t>Manufacturing</t>
  </si>
  <si>
    <t>Kennametal</t>
  </si>
  <si>
    <t>KMT</t>
  </si>
  <si>
    <t>Stanley Works</t>
  </si>
  <si>
    <t>SWK</t>
  </si>
  <si>
    <t>Industrial Goods</t>
  </si>
  <si>
    <t>Tax and Legal Service</t>
  </si>
  <si>
    <t>Jackson Hewitt</t>
  </si>
  <si>
    <t>Pre-Paid Legal</t>
  </si>
  <si>
    <t>JTX</t>
  </si>
  <si>
    <t>PPD</t>
  </si>
  <si>
    <t>Enterprise Value</t>
  </si>
  <si>
    <t>Trailing 12 months</t>
  </si>
  <si>
    <t>(in Millions)</t>
  </si>
  <si>
    <t>Equity+Debt</t>
  </si>
  <si>
    <t>Marriott</t>
  </si>
  <si>
    <t>MAR</t>
  </si>
  <si>
    <t>Lodging</t>
  </si>
</sst>
</file>

<file path=xl/styles.xml><?xml version="1.0" encoding="utf-8"?>
<styleSheet xmlns="http://schemas.openxmlformats.org/spreadsheetml/2006/main">
  <numFmts count="5">
    <numFmt numFmtId="164" formatCode="#,##0.0_);[Red]\(#,##0.0\)"/>
    <numFmt numFmtId="165" formatCode="&quot;$&quot;#,##0.0"/>
    <numFmt numFmtId="166" formatCode="&quot;$&quot;#,##0.00"/>
    <numFmt numFmtId="167" formatCode="mmmm\ d\,\ yyyy"/>
    <numFmt numFmtId="168" formatCode="&quot;$&quot;#,##0"/>
  </numFmts>
  <fonts count="5"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6" fontId="0" fillId="0" borderId="0" xfId="0" applyNumberFormat="1"/>
    <xf numFmtId="165" fontId="0" fillId="0" borderId="0" xfId="0" applyNumberFormat="1"/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166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Border="1"/>
    <xf numFmtId="0" fontId="2" fillId="0" borderId="0" xfId="0" applyFont="1" applyFill="1" applyBorder="1"/>
    <xf numFmtId="164" fontId="2" fillId="0" borderId="0" xfId="0" applyNumberFormat="1" applyFont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0" fontId="3" fillId="0" borderId="0" xfId="0" applyFont="1"/>
    <xf numFmtId="167" fontId="0" fillId="0" borderId="0" xfId="0" applyNumberFormat="1" applyAlignment="1">
      <alignment horizontal="left"/>
    </xf>
    <xf numFmtId="164" fontId="0" fillId="0" borderId="0" xfId="0" applyNumberFormat="1" applyBorder="1"/>
    <xf numFmtId="164" fontId="2" fillId="0" borderId="0" xfId="0" applyNumberFormat="1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165" fontId="4" fillId="0" borderId="0" xfId="0" applyNumberFormat="1" applyFont="1"/>
    <xf numFmtId="168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91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26.5703125" customWidth="1"/>
    <col min="3" max="3" width="9.140625" style="1"/>
    <col min="4" max="4" width="15.42578125" style="2" customWidth="1"/>
    <col min="5" max="5" width="17.5703125" customWidth="1"/>
    <col min="6" max="6" width="2.140625" customWidth="1"/>
    <col min="7" max="7" width="14" customWidth="1"/>
  </cols>
  <sheetData>
    <row r="1" spans="1:7">
      <c r="A1" s="18" t="s">
        <v>14</v>
      </c>
    </row>
    <row r="2" spans="1:7">
      <c r="A2" s="18">
        <v>40574</v>
      </c>
      <c r="D2" s="24" t="s">
        <v>85</v>
      </c>
      <c r="E2" s="22" t="s">
        <v>83</v>
      </c>
    </row>
    <row r="3" spans="1:7">
      <c r="D3" s="24" t="s">
        <v>84</v>
      </c>
      <c r="E3" s="22" t="s">
        <v>84</v>
      </c>
      <c r="G3" s="22"/>
    </row>
    <row r="4" spans="1:7">
      <c r="A4" s="3" t="s">
        <v>0</v>
      </c>
      <c r="B4" s="3" t="s">
        <v>1</v>
      </c>
      <c r="C4" s="4" t="s">
        <v>2</v>
      </c>
      <c r="D4" s="5" t="s">
        <v>82</v>
      </c>
      <c r="E4" s="6" t="s">
        <v>32</v>
      </c>
      <c r="F4" s="3"/>
      <c r="G4" s="3" t="s">
        <v>33</v>
      </c>
    </row>
    <row r="5" spans="1:7">
      <c r="D5" s="24"/>
      <c r="E5" s="22"/>
    </row>
    <row r="6" spans="1:7">
      <c r="A6" s="3" t="s">
        <v>3</v>
      </c>
    </row>
    <row r="7" spans="1:7">
      <c r="A7" s="3"/>
    </row>
    <row r="8" spans="1:7">
      <c r="A8" s="7" t="s">
        <v>25</v>
      </c>
    </row>
    <row r="9" spans="1:7">
      <c r="A9" s="21" t="s">
        <v>26</v>
      </c>
      <c r="B9" s="21" t="s">
        <v>27</v>
      </c>
      <c r="C9" s="9">
        <v>38.85</v>
      </c>
      <c r="D9" s="25">
        <v>1410</v>
      </c>
      <c r="E9" s="25">
        <v>430</v>
      </c>
      <c r="F9" s="8"/>
      <c r="G9" s="11">
        <f>D9/E9</f>
        <v>3.2790697674418605</v>
      </c>
    </row>
    <row r="10" spans="1:7">
      <c r="A10" s="8" t="s">
        <v>28</v>
      </c>
      <c r="B10" s="8" t="s">
        <v>29</v>
      </c>
      <c r="C10" s="9">
        <v>129.19999999999999</v>
      </c>
      <c r="D10" s="25">
        <v>17020</v>
      </c>
      <c r="E10" s="25">
        <v>1550</v>
      </c>
      <c r="F10" s="8"/>
      <c r="G10" s="11">
        <f>D10/E10</f>
        <v>10.980645161290322</v>
      </c>
    </row>
    <row r="11" spans="1:7">
      <c r="A11" s="12" t="s">
        <v>4</v>
      </c>
      <c r="B11" s="14"/>
      <c r="C11" s="15"/>
      <c r="D11" s="16"/>
      <c r="E11" s="14"/>
      <c r="F11" s="14"/>
      <c r="G11" s="13">
        <f>AVERAGE(G9:G10)</f>
        <v>7.1298574643660917</v>
      </c>
    </row>
    <row r="12" spans="1:7">
      <c r="A12" s="12"/>
      <c r="B12" s="14"/>
      <c r="C12" s="15"/>
      <c r="D12" s="16"/>
      <c r="E12" s="14"/>
      <c r="F12" s="14"/>
      <c r="G12" s="13"/>
    </row>
    <row r="13" spans="1:7">
      <c r="A13" s="7" t="s">
        <v>30</v>
      </c>
    </row>
    <row r="14" spans="1:7">
      <c r="A14" s="21" t="s">
        <v>23</v>
      </c>
      <c r="B14" s="21" t="s">
        <v>24</v>
      </c>
      <c r="C14" s="9">
        <v>47.69</v>
      </c>
      <c r="D14" s="25">
        <v>7250</v>
      </c>
      <c r="E14" s="25">
        <v>1960</v>
      </c>
      <c r="F14" s="8"/>
      <c r="G14" s="11">
        <f>D14/E14</f>
        <v>3.6989795918367347</v>
      </c>
    </row>
    <row r="15" spans="1:7">
      <c r="A15" s="8" t="s">
        <v>19</v>
      </c>
      <c r="B15" s="8" t="s">
        <v>20</v>
      </c>
      <c r="C15" s="9">
        <v>22.03</v>
      </c>
      <c r="D15" s="25">
        <v>3520</v>
      </c>
      <c r="E15" s="25">
        <v>754</v>
      </c>
      <c r="F15" s="8"/>
      <c r="G15" s="11">
        <f>D15/E15</f>
        <v>4.6684350132625996</v>
      </c>
    </row>
    <row r="16" spans="1:7">
      <c r="A16" s="12" t="s">
        <v>4</v>
      </c>
      <c r="B16" s="14"/>
      <c r="C16" s="15"/>
      <c r="D16" s="16"/>
      <c r="E16" s="14"/>
      <c r="F16" s="14"/>
      <c r="G16" s="13">
        <f>AVERAGE(G14:G15)</f>
        <v>4.1837073025496672</v>
      </c>
    </row>
    <row r="17" spans="1:7">
      <c r="A17" s="12"/>
      <c r="B17" s="14"/>
      <c r="C17" s="15"/>
      <c r="D17" s="16"/>
      <c r="E17" s="14"/>
      <c r="F17" s="14"/>
      <c r="G17" s="13"/>
    </row>
    <row r="18" spans="1:7">
      <c r="A18" s="7" t="s">
        <v>15</v>
      </c>
    </row>
    <row r="19" spans="1:7">
      <c r="A19" s="8" t="s">
        <v>16</v>
      </c>
      <c r="B19" s="8" t="s">
        <v>17</v>
      </c>
      <c r="C19" s="9">
        <v>17.61</v>
      </c>
      <c r="D19" s="25">
        <v>13550</v>
      </c>
      <c r="E19" s="25">
        <v>6050</v>
      </c>
      <c r="F19" s="8"/>
      <c r="G19" s="11">
        <f>D19/E19</f>
        <v>2.2396694214876032</v>
      </c>
    </row>
    <row r="20" spans="1:7">
      <c r="A20" s="12" t="s">
        <v>4</v>
      </c>
      <c r="B20" s="14"/>
      <c r="C20" s="15"/>
      <c r="D20" s="16"/>
      <c r="E20" s="14"/>
      <c r="F20" s="14"/>
      <c r="G20" s="13">
        <f>AVERAGE(G19:G19)</f>
        <v>2.2396694214876032</v>
      </c>
    </row>
    <row r="22" spans="1:7">
      <c r="A22" s="12" t="s">
        <v>18</v>
      </c>
      <c r="B22" s="14"/>
      <c r="C22" s="15"/>
      <c r="D22" s="16"/>
      <c r="E22" s="14"/>
      <c r="F22" s="14"/>
      <c r="G22" s="20">
        <f>AVERAGE(G11,G16,G20)</f>
        <v>4.517744729467787</v>
      </c>
    </row>
    <row r="23" spans="1:7">
      <c r="A23" s="12"/>
      <c r="B23" s="14"/>
      <c r="C23" s="15"/>
      <c r="D23" s="16"/>
      <c r="E23" s="14"/>
      <c r="F23" s="14"/>
      <c r="G23" s="20"/>
    </row>
    <row r="24" spans="1:7">
      <c r="A24" s="7"/>
    </row>
    <row r="25" spans="1:7">
      <c r="A25" s="17" t="s">
        <v>48</v>
      </c>
    </row>
    <row r="27" spans="1:7">
      <c r="A27" s="7" t="s">
        <v>5</v>
      </c>
    </row>
    <row r="28" spans="1:7">
      <c r="A28" s="8" t="s">
        <v>6</v>
      </c>
      <c r="B28" s="8" t="s">
        <v>7</v>
      </c>
      <c r="C28" s="9">
        <v>51.32</v>
      </c>
      <c r="D28" s="25">
        <v>28840</v>
      </c>
      <c r="E28" s="25">
        <v>23820</v>
      </c>
      <c r="F28" s="8"/>
      <c r="G28" s="11">
        <f>D28/E28</f>
        <v>1.2107472712006717</v>
      </c>
    </row>
    <row r="29" spans="1:7">
      <c r="A29" s="8" t="s">
        <v>21</v>
      </c>
      <c r="B29" s="8" t="s">
        <v>22</v>
      </c>
      <c r="C29" s="9">
        <v>11.98</v>
      </c>
      <c r="D29" s="25">
        <v>1420</v>
      </c>
      <c r="E29" s="25">
        <v>822</v>
      </c>
      <c r="F29" s="8"/>
      <c r="G29" s="11">
        <f>D29/E29</f>
        <v>1.7274939172749393</v>
      </c>
    </row>
    <row r="30" spans="1:7">
      <c r="A30" s="12" t="s">
        <v>4</v>
      </c>
      <c r="B30" s="14"/>
      <c r="C30" s="15"/>
      <c r="D30" s="16"/>
      <c r="E30" s="14"/>
      <c r="F30" s="14"/>
      <c r="G30" s="13">
        <f>AVERAGE(G28:G29)</f>
        <v>1.4691205942378054</v>
      </c>
    </row>
    <row r="31" spans="1:7">
      <c r="A31" s="12"/>
      <c r="B31" s="14"/>
      <c r="C31" s="15"/>
      <c r="D31" s="16"/>
      <c r="E31" s="14"/>
      <c r="F31" s="14"/>
      <c r="G31" s="13"/>
    </row>
    <row r="32" spans="1:7">
      <c r="A32" s="7" t="s">
        <v>49</v>
      </c>
    </row>
    <row r="33" spans="1:7">
      <c r="A33" s="8" t="s">
        <v>50</v>
      </c>
      <c r="B33" s="8" t="s">
        <v>51</v>
      </c>
      <c r="C33" s="9">
        <v>28.05</v>
      </c>
      <c r="D33" s="25">
        <v>4560</v>
      </c>
      <c r="E33" s="25">
        <v>3630</v>
      </c>
      <c r="F33" s="8"/>
      <c r="G33" s="11">
        <f>D33/E33</f>
        <v>1.2561983471074381</v>
      </c>
    </row>
    <row r="34" spans="1:7">
      <c r="A34" s="8" t="s">
        <v>53</v>
      </c>
      <c r="B34" s="8" t="s">
        <v>52</v>
      </c>
      <c r="C34" s="9">
        <v>24.39</v>
      </c>
      <c r="D34" s="25">
        <v>7770</v>
      </c>
      <c r="E34" s="25">
        <v>3120</v>
      </c>
      <c r="F34" s="8"/>
      <c r="G34" s="11">
        <f>D34/E34</f>
        <v>2.4903846153846154</v>
      </c>
    </row>
    <row r="35" spans="1:7">
      <c r="A35" s="12" t="s">
        <v>4</v>
      </c>
      <c r="B35" s="14"/>
      <c r="C35" s="15"/>
      <c r="D35" s="16"/>
      <c r="E35" s="14"/>
      <c r="F35" s="14"/>
      <c r="G35" s="13">
        <f>AVERAGE(G33:G34)</f>
        <v>1.8732914812460266</v>
      </c>
    </row>
    <row r="36" spans="1:7">
      <c r="A36" s="14"/>
      <c r="B36" s="14"/>
      <c r="C36" s="15"/>
      <c r="D36" s="16"/>
      <c r="E36" s="14"/>
      <c r="F36" s="14"/>
      <c r="G36" s="19"/>
    </row>
    <row r="37" spans="1:7">
      <c r="A37" s="7" t="s">
        <v>31</v>
      </c>
    </row>
    <row r="38" spans="1:7">
      <c r="A38" s="8" t="s">
        <v>34</v>
      </c>
      <c r="B38" s="8" t="s">
        <v>36</v>
      </c>
      <c r="C38" s="9">
        <v>170</v>
      </c>
      <c r="D38" s="25">
        <v>71090</v>
      </c>
      <c r="E38" s="25">
        <v>30780</v>
      </c>
      <c r="F38" s="8"/>
      <c r="G38" s="11">
        <f>D38/E38</f>
        <v>2.3096166341780378</v>
      </c>
    </row>
    <row r="39" spans="1:7">
      <c r="A39" s="8" t="s">
        <v>35</v>
      </c>
      <c r="B39" s="8" t="s">
        <v>37</v>
      </c>
      <c r="C39" s="9">
        <v>23.04</v>
      </c>
      <c r="D39" s="25">
        <v>1620</v>
      </c>
      <c r="E39" s="25">
        <v>1250</v>
      </c>
      <c r="F39" s="8"/>
      <c r="G39" s="11">
        <f>D39/E39</f>
        <v>1.296</v>
      </c>
    </row>
    <row r="40" spans="1:7">
      <c r="A40" s="12" t="s">
        <v>4</v>
      </c>
      <c r="G40" s="13">
        <f>AVERAGE(G38:G39)</f>
        <v>1.8028083170890188</v>
      </c>
    </row>
    <row r="42" spans="1:7">
      <c r="A42" s="7" t="s">
        <v>38</v>
      </c>
    </row>
    <row r="43" spans="1:7">
      <c r="A43" s="8" t="s">
        <v>40</v>
      </c>
      <c r="B43" s="8" t="s">
        <v>42</v>
      </c>
      <c r="C43" s="9">
        <v>42.48</v>
      </c>
      <c r="D43" s="25">
        <v>5480</v>
      </c>
      <c r="E43" s="25">
        <v>8040</v>
      </c>
      <c r="F43" s="8"/>
      <c r="G43" s="11">
        <f>D43/E43</f>
        <v>0.68159203980099503</v>
      </c>
    </row>
    <row r="44" spans="1:7">
      <c r="A44" s="8" t="s">
        <v>39</v>
      </c>
      <c r="B44" s="8" t="s">
        <v>41</v>
      </c>
      <c r="C44" s="9">
        <v>54.6</v>
      </c>
      <c r="D44" s="25">
        <v>54090</v>
      </c>
      <c r="E44" s="25">
        <v>67000</v>
      </c>
      <c r="F44" s="8"/>
      <c r="G44" s="11">
        <f>D44/E44</f>
        <v>0.80731343283582091</v>
      </c>
    </row>
    <row r="45" spans="1:7">
      <c r="A45" s="12" t="s">
        <v>4</v>
      </c>
      <c r="B45" s="14"/>
      <c r="C45" s="15"/>
      <c r="D45" s="16"/>
      <c r="E45" s="14"/>
      <c r="F45" s="14"/>
      <c r="G45" s="13">
        <f>AVERAGE(G43:G44)</f>
        <v>0.74445273631840791</v>
      </c>
    </row>
    <row r="46" spans="1:7">
      <c r="A46" s="22"/>
      <c r="B46" s="22"/>
    </row>
    <row r="47" spans="1:7">
      <c r="A47" s="7" t="s">
        <v>43</v>
      </c>
    </row>
    <row r="48" spans="1:7">
      <c r="A48" s="8" t="s">
        <v>46</v>
      </c>
      <c r="B48" s="8" t="s">
        <v>45</v>
      </c>
      <c r="C48" s="9">
        <v>23.53</v>
      </c>
      <c r="D48" s="25">
        <v>2560</v>
      </c>
      <c r="E48" s="25">
        <v>2780</v>
      </c>
      <c r="F48" s="8"/>
      <c r="G48" s="11">
        <f>D48/E48</f>
        <v>0.92086330935251803</v>
      </c>
    </row>
    <row r="49" spans="1:7">
      <c r="A49" s="8" t="s">
        <v>54</v>
      </c>
      <c r="B49" s="8" t="s">
        <v>44</v>
      </c>
      <c r="C49" s="9">
        <v>47.11</v>
      </c>
      <c r="D49" s="25">
        <v>7920</v>
      </c>
      <c r="E49" s="25">
        <v>7270</v>
      </c>
      <c r="F49" s="8"/>
      <c r="G49" s="11">
        <f>D49/E49</f>
        <v>1.0894085281980743</v>
      </c>
    </row>
    <row r="50" spans="1:7">
      <c r="A50" s="12" t="s">
        <v>4</v>
      </c>
      <c r="B50" s="14"/>
      <c r="C50" s="15"/>
      <c r="D50" s="16"/>
      <c r="E50" s="14"/>
      <c r="F50" s="14"/>
      <c r="G50" s="13">
        <f>AVERAGE(G48:G49)</f>
        <v>1.0051359187752962</v>
      </c>
    </row>
    <row r="51" spans="1:7">
      <c r="A51" s="14"/>
      <c r="B51" s="14"/>
      <c r="C51" s="15"/>
      <c r="D51" s="16"/>
      <c r="E51" s="14"/>
      <c r="F51" s="14"/>
      <c r="G51" s="19"/>
    </row>
    <row r="52" spans="1:7">
      <c r="A52" s="7" t="s">
        <v>88</v>
      </c>
    </row>
    <row r="53" spans="1:7">
      <c r="A53" s="21" t="s">
        <v>86</v>
      </c>
      <c r="B53" s="21" t="s">
        <v>87</v>
      </c>
      <c r="C53" s="9">
        <v>39.119999999999997</v>
      </c>
      <c r="D53" s="25">
        <v>16560</v>
      </c>
      <c r="E53" s="25">
        <v>11430</v>
      </c>
      <c r="F53" s="8"/>
      <c r="G53" s="11">
        <f>D53/E53</f>
        <v>1.4488188976377954</v>
      </c>
    </row>
    <row r="54" spans="1:7">
      <c r="A54" s="8" t="s">
        <v>55</v>
      </c>
      <c r="B54" s="8" t="s">
        <v>47</v>
      </c>
      <c r="C54" s="9">
        <v>28.11</v>
      </c>
      <c r="D54" s="25">
        <v>8410</v>
      </c>
      <c r="E54" s="25">
        <v>3830</v>
      </c>
      <c r="F54" s="8"/>
      <c r="G54" s="11">
        <f>D54/E54</f>
        <v>2.195822454308094</v>
      </c>
    </row>
    <row r="55" spans="1:7">
      <c r="A55" s="12" t="s">
        <v>4</v>
      </c>
      <c r="G55" s="13">
        <f>AVERAGE(G53:G54)</f>
        <v>1.8223206759729447</v>
      </c>
    </row>
    <row r="56" spans="1:7">
      <c r="A56" s="12"/>
    </row>
    <row r="57" spans="1:7">
      <c r="A57" s="7" t="s">
        <v>56</v>
      </c>
    </row>
    <row r="58" spans="1:7">
      <c r="A58" s="8" t="s">
        <v>57</v>
      </c>
      <c r="B58" s="8" t="s">
        <v>58</v>
      </c>
      <c r="C58" s="9">
        <v>48.08</v>
      </c>
      <c r="D58" s="25">
        <v>4860</v>
      </c>
      <c r="E58" s="25">
        <v>5070</v>
      </c>
      <c r="F58" s="8"/>
      <c r="G58" s="11">
        <f>D58/E58</f>
        <v>0.95857988165680474</v>
      </c>
    </row>
    <row r="59" spans="1:7">
      <c r="A59" s="8" t="s">
        <v>59</v>
      </c>
      <c r="B59" s="8" t="s">
        <v>60</v>
      </c>
      <c r="C59" s="9">
        <v>34.020000000000003</v>
      </c>
      <c r="D59" s="25">
        <v>2280</v>
      </c>
      <c r="E59" s="25">
        <v>4850</v>
      </c>
      <c r="F59" s="8"/>
      <c r="G59" s="11">
        <f>D59/E59</f>
        <v>0.47010309278350515</v>
      </c>
    </row>
    <row r="60" spans="1:7">
      <c r="A60" s="12" t="s">
        <v>4</v>
      </c>
      <c r="G60" s="13">
        <f>AVERAGE(G58:G59)</f>
        <v>0.714341487220155</v>
      </c>
    </row>
    <row r="61" spans="1:7">
      <c r="A61" s="12"/>
    </row>
    <row r="62" spans="1:7">
      <c r="A62" s="7" t="s">
        <v>61</v>
      </c>
    </row>
    <row r="63" spans="1:7">
      <c r="A63" s="8" t="s">
        <v>62</v>
      </c>
      <c r="B63" s="21" t="s">
        <v>67</v>
      </c>
      <c r="C63" s="9">
        <v>7.11</v>
      </c>
      <c r="D63" s="25">
        <v>198</v>
      </c>
      <c r="E63" s="25">
        <v>191</v>
      </c>
      <c r="F63" s="8"/>
      <c r="G63" s="11">
        <f>D63/E63</f>
        <v>1.036649214659686</v>
      </c>
    </row>
    <row r="64" spans="1:7">
      <c r="A64" s="8" t="s">
        <v>63</v>
      </c>
      <c r="B64" s="21" t="s">
        <v>68</v>
      </c>
      <c r="C64" s="9">
        <v>33.08</v>
      </c>
      <c r="D64" s="25">
        <v>1110</v>
      </c>
      <c r="E64" s="25">
        <v>633</v>
      </c>
      <c r="F64" s="8"/>
      <c r="G64" s="11">
        <f>D64/E64</f>
        <v>1.7535545023696681</v>
      </c>
    </row>
    <row r="65" spans="1:7">
      <c r="A65" s="12" t="s">
        <v>4</v>
      </c>
      <c r="G65" s="13">
        <f>AVERAGE(G63:G64)</f>
        <v>1.3951018585146771</v>
      </c>
    </row>
    <row r="66" spans="1:7">
      <c r="A66" s="12"/>
    </row>
    <row r="67" spans="1:7">
      <c r="A67" s="12" t="s">
        <v>64</v>
      </c>
    </row>
    <row r="68" spans="1:7">
      <c r="A68" s="21" t="s">
        <v>65</v>
      </c>
      <c r="B68" s="21" t="s">
        <v>66</v>
      </c>
      <c r="C68" s="9">
        <v>37.04</v>
      </c>
      <c r="D68" s="25">
        <v>2180</v>
      </c>
      <c r="E68" s="25">
        <v>1380</v>
      </c>
      <c r="F68" s="8"/>
      <c r="G68" s="11">
        <f>D68/E68</f>
        <v>1.5797101449275361</v>
      </c>
    </row>
    <row r="69" spans="1:7">
      <c r="A69" s="21" t="s">
        <v>69</v>
      </c>
      <c r="B69" s="21" t="s">
        <v>70</v>
      </c>
      <c r="C69" s="9">
        <v>38.799999999999997</v>
      </c>
      <c r="D69" s="25">
        <v>4220</v>
      </c>
      <c r="E69" s="25">
        <v>1410</v>
      </c>
      <c r="F69" s="8"/>
      <c r="G69" s="11">
        <f>D69/E69</f>
        <v>2.9929078014184398</v>
      </c>
    </row>
    <row r="70" spans="1:7">
      <c r="A70" s="12" t="s">
        <v>4</v>
      </c>
      <c r="B70" s="23"/>
      <c r="C70" s="15"/>
      <c r="D70" s="16"/>
      <c r="E70" s="14"/>
      <c r="F70" s="14"/>
      <c r="G70" s="13">
        <f>AVERAGE(G68:G69)</f>
        <v>2.286308973172988</v>
      </c>
    </row>
    <row r="71" spans="1:7">
      <c r="A71" s="14"/>
      <c r="B71" s="14"/>
      <c r="C71" s="15"/>
      <c r="D71" s="16"/>
      <c r="E71" s="14"/>
      <c r="F71" s="14"/>
      <c r="G71" s="19"/>
    </row>
    <row r="72" spans="1:7">
      <c r="A72" s="12" t="s">
        <v>77</v>
      </c>
      <c r="B72" s="14"/>
      <c r="C72" s="15"/>
      <c r="D72" s="16"/>
      <c r="E72" s="14"/>
      <c r="F72" s="14"/>
      <c r="G72" s="19"/>
    </row>
    <row r="73" spans="1:7">
      <c r="A73" s="21" t="s">
        <v>78</v>
      </c>
      <c r="B73" s="21" t="s">
        <v>80</v>
      </c>
      <c r="C73" s="9">
        <v>1.56</v>
      </c>
      <c r="D73" s="25">
        <v>365</v>
      </c>
      <c r="E73" s="25">
        <v>213</v>
      </c>
      <c r="F73" s="8"/>
      <c r="G73" s="11">
        <f>D73/E73</f>
        <v>1.7136150234741785</v>
      </c>
    </row>
    <row r="74" spans="1:7">
      <c r="A74" s="21" t="s">
        <v>79</v>
      </c>
      <c r="B74" s="21" t="s">
        <v>81</v>
      </c>
      <c r="C74" s="9">
        <v>65.84</v>
      </c>
      <c r="D74" s="25">
        <v>557</v>
      </c>
      <c r="E74" s="25">
        <v>461</v>
      </c>
      <c r="F74" s="8"/>
      <c r="G74" s="11">
        <f>D74/E74</f>
        <v>1.2082429501084599</v>
      </c>
    </row>
    <row r="75" spans="1:7">
      <c r="A75" s="12" t="s">
        <v>4</v>
      </c>
      <c r="B75" s="14"/>
      <c r="C75" s="15"/>
      <c r="D75" s="16"/>
      <c r="E75" s="14"/>
      <c r="F75" s="14"/>
      <c r="G75" s="13">
        <f>AVERAGE(G73:G74)</f>
        <v>1.4609289867913193</v>
      </c>
    </row>
    <row r="76" spans="1:7">
      <c r="A76" s="12"/>
      <c r="B76" s="14"/>
      <c r="C76" s="15"/>
      <c r="D76" s="16"/>
      <c r="E76" s="14"/>
      <c r="F76" s="14"/>
      <c r="G76" s="19"/>
    </row>
    <row r="77" spans="1:7">
      <c r="A77" s="12"/>
      <c r="B77" s="14"/>
      <c r="C77" s="15"/>
      <c r="D77" s="16"/>
      <c r="E77" s="14"/>
      <c r="F77" s="14"/>
      <c r="G77" s="19"/>
    </row>
    <row r="78" spans="1:7">
      <c r="A78" s="17" t="s">
        <v>76</v>
      </c>
    </row>
    <row r="80" spans="1:7">
      <c r="A80" s="7" t="s">
        <v>71</v>
      </c>
    </row>
    <row r="81" spans="1:7">
      <c r="A81" s="21" t="s">
        <v>72</v>
      </c>
      <c r="B81" s="21" t="s">
        <v>73</v>
      </c>
      <c r="C81" s="9">
        <v>40.6</v>
      </c>
      <c r="D81" s="10">
        <v>3490</v>
      </c>
      <c r="E81" s="25">
        <v>2000</v>
      </c>
      <c r="F81" s="8"/>
      <c r="G81" s="11">
        <f>D81/E81</f>
        <v>1.7450000000000001</v>
      </c>
    </row>
    <row r="82" spans="1:7">
      <c r="A82" s="21" t="s">
        <v>74</v>
      </c>
      <c r="B82" s="21" t="s">
        <v>75</v>
      </c>
      <c r="C82" s="9">
        <v>72.680000000000007</v>
      </c>
      <c r="D82" s="10">
        <v>13930</v>
      </c>
      <c r="E82" s="25">
        <v>6900</v>
      </c>
      <c r="F82" s="8"/>
      <c r="G82" s="11">
        <f>D82/E82</f>
        <v>2.0188405797101447</v>
      </c>
    </row>
    <row r="83" spans="1:7">
      <c r="A83" s="12" t="s">
        <v>4</v>
      </c>
      <c r="B83" s="14"/>
      <c r="C83" s="15"/>
      <c r="D83" s="16"/>
      <c r="E83" s="14"/>
      <c r="F83" s="14"/>
      <c r="G83" s="13">
        <f>AVERAGE(G81:G82)</f>
        <v>1.8819202898550724</v>
      </c>
    </row>
    <row r="84" spans="1:7">
      <c r="A84" s="12"/>
      <c r="B84" s="14"/>
      <c r="C84" s="15"/>
      <c r="D84" s="16"/>
      <c r="E84" s="14"/>
      <c r="F84" s="14"/>
      <c r="G84" s="19"/>
    </row>
    <row r="86" spans="1:7">
      <c r="A86" s="17" t="s">
        <v>8</v>
      </c>
    </row>
    <row r="87" spans="1:7">
      <c r="A87" s="17"/>
    </row>
    <row r="88" spans="1:7">
      <c r="A88" s="7" t="s">
        <v>9</v>
      </c>
    </row>
    <row r="89" spans="1:7">
      <c r="A89" s="8" t="s">
        <v>10</v>
      </c>
      <c r="B89" s="8" t="s">
        <v>11</v>
      </c>
      <c r="C89" s="9">
        <v>55.08</v>
      </c>
      <c r="D89" s="10">
        <v>47470</v>
      </c>
      <c r="E89" s="25">
        <v>15050</v>
      </c>
      <c r="F89" s="8"/>
      <c r="G89" s="11">
        <f>D89/E89</f>
        <v>3.1541528239202656</v>
      </c>
    </row>
    <row r="90" spans="1:7">
      <c r="A90" s="8" t="s">
        <v>12</v>
      </c>
      <c r="B90" s="8" t="s">
        <v>13</v>
      </c>
      <c r="C90" s="9">
        <v>38.380000000000003</v>
      </c>
      <c r="D90" s="10">
        <v>30780</v>
      </c>
      <c r="E90" s="25">
        <v>7950</v>
      </c>
      <c r="F90" s="8"/>
      <c r="G90" s="11">
        <f>D90/E90</f>
        <v>3.8716981132075472</v>
      </c>
    </row>
    <row r="91" spans="1:7">
      <c r="A91" s="12" t="s">
        <v>4</v>
      </c>
      <c r="B91" s="14"/>
      <c r="C91" s="15"/>
      <c r="D91" s="16"/>
      <c r="E91" s="14"/>
      <c r="F91" s="14"/>
      <c r="G91" s="13">
        <f>AVERAGE(G89:G90)</f>
        <v>3.5129254685639064</v>
      </c>
    </row>
  </sheetData>
  <phoneticPr fontId="0" type="noConversion"/>
  <pageMargins left="0.5" right="0.5" top="0.5" bottom="0.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VenturePresentation.com</dc:creator>
  <cp:lastModifiedBy>Bill Tuller</cp:lastModifiedBy>
  <dcterms:created xsi:type="dcterms:W3CDTF">2001-11-11T23:12:58Z</dcterms:created>
  <dcterms:modified xsi:type="dcterms:W3CDTF">2011-02-01T04:23:57Z</dcterms:modified>
</cp:coreProperties>
</file>